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a\Documents\Klassen\9\1 WIK9\excel\"/>
    </mc:Choice>
  </mc:AlternateContent>
  <xr:revisionPtr revIDLastSave="0" documentId="8_{DFDCAC79-A665-40A1-960D-D33C7629BF01}" xr6:coauthVersionLast="36" xr6:coauthVersionMax="36" xr10:uidLastSave="{00000000-0000-0000-0000-000000000000}"/>
  <bookViews>
    <workbookView xWindow="-120" yWindow="-120" windowWidth="29040" windowHeight="16440" xr2:uid="{00000000-000D-0000-FFFF-FFFF00000000}"/>
  </bookViews>
  <sheets>
    <sheet name="Abrechnung" sheetId="4" r:id="rId1"/>
    <sheet name="Februar" sheetId="1" r:id="rId2"/>
    <sheet name="März" sheetId="2" r:id="rId3"/>
    <sheet name="April" sheetId="3" r:id="rId4"/>
    <sheet name="bedingte Formatierung" sheetId="6" r:id="rId5"/>
    <sheet name="bedingte Formatierung 2" sheetId="7" r:id="rId6"/>
    <sheet name="Kuchenverkauf" sheetId="8" r:id="rId7"/>
    <sheet name="Provision" sheetId="9" r:id="rId8"/>
  </sheets>
  <calcPr calcId="191029"/>
</workbook>
</file>

<file path=xl/calcChain.xml><?xml version="1.0" encoding="utf-8"?>
<calcChain xmlns="http://schemas.openxmlformats.org/spreadsheetml/2006/main">
  <c r="W7" i="9" l="1"/>
  <c r="W8" i="9"/>
  <c r="W9" i="9"/>
  <c r="W10" i="9"/>
  <c r="W6" i="9"/>
  <c r="X13" i="8"/>
  <c r="Y13" i="8"/>
  <c r="W13" i="8"/>
  <c r="X12" i="8"/>
  <c r="Y12" i="8"/>
  <c r="W12" i="8"/>
  <c r="X11" i="8"/>
  <c r="Y11" i="8"/>
  <c r="W11" i="8"/>
  <c r="X9" i="8"/>
  <c r="Y9" i="8"/>
  <c r="W9" i="8"/>
  <c r="Z10" i="4"/>
  <c r="Z11" i="4"/>
  <c r="Z12" i="4"/>
  <c r="Z9" i="4"/>
  <c r="X10" i="4"/>
  <c r="Y10" i="4"/>
  <c r="X11" i="4"/>
  <c r="Y11" i="4"/>
  <c r="X12" i="4"/>
  <c r="Y12" i="4"/>
  <c r="Y9" i="4"/>
  <c r="X9" i="4"/>
  <c r="W10" i="4"/>
  <c r="W11" i="4"/>
  <c r="W12" i="4"/>
  <c r="W9" i="4"/>
  <c r="W10" i="3"/>
  <c r="W11" i="3"/>
  <c r="W12" i="3"/>
  <c r="W9" i="3"/>
  <c r="W10" i="2"/>
  <c r="W11" i="2"/>
  <c r="W12" i="2"/>
  <c r="W9" i="2"/>
</calcChain>
</file>

<file path=xl/sharedStrings.xml><?xml version="1.0" encoding="utf-8"?>
<sst xmlns="http://schemas.openxmlformats.org/spreadsheetml/2006/main" count="144" uniqueCount="65">
  <si>
    <t>Abrechnung Mittagessen</t>
  </si>
  <si>
    <t>für den Monat Februar</t>
  </si>
  <si>
    <t>Schüler</t>
  </si>
  <si>
    <t>Anzahl</t>
  </si>
  <si>
    <t>Mittasgessen</t>
  </si>
  <si>
    <t>Gesamt</t>
  </si>
  <si>
    <t>David</t>
  </si>
  <si>
    <t>Eva</t>
  </si>
  <si>
    <t>Karolina</t>
  </si>
  <si>
    <t>Marie</t>
  </si>
  <si>
    <t>pro Essen:</t>
  </si>
  <si>
    <t>für den Monat März</t>
  </si>
  <si>
    <t>für den Monat April</t>
  </si>
  <si>
    <t>Feb</t>
  </si>
  <si>
    <t>Mär</t>
  </si>
  <si>
    <t>Apr</t>
  </si>
  <si>
    <t>gesamt</t>
  </si>
  <si>
    <t xml:space="preserve">bedingte Formatierung zur Ergebnisüberprüfung </t>
  </si>
  <si>
    <t xml:space="preserve"> +</t>
  </si>
  <si>
    <t xml:space="preserve"> =</t>
  </si>
  <si>
    <t>Spritkosten</t>
  </si>
  <si>
    <t>Jan</t>
  </si>
  <si>
    <t>Mrz</t>
  </si>
  <si>
    <t>Mai</t>
  </si>
  <si>
    <t>Jun</t>
  </si>
  <si>
    <t>Jul</t>
  </si>
  <si>
    <t>Aug</t>
  </si>
  <si>
    <t>Sep</t>
  </si>
  <si>
    <t>Okt</t>
  </si>
  <si>
    <t>Nov</t>
  </si>
  <si>
    <t>Dez</t>
  </si>
  <si>
    <t>Erstelle ähnliche Formatierungen!</t>
  </si>
  <si>
    <t>Kuchenverkauf</t>
  </si>
  <si>
    <t>Elternabend</t>
  </si>
  <si>
    <t>Projekttag</t>
  </si>
  <si>
    <t>Sommerfest</t>
  </si>
  <si>
    <t>9a</t>
  </si>
  <si>
    <t>9b</t>
  </si>
  <si>
    <t>9c</t>
  </si>
  <si>
    <t>Summe</t>
  </si>
  <si>
    <t>kleinste Einnahme</t>
  </si>
  <si>
    <t>größte Einnahme</t>
  </si>
  <si>
    <t>Durchschnitt</t>
  </si>
  <si>
    <t>Provision</t>
  </si>
  <si>
    <t>Name</t>
  </si>
  <si>
    <t>Umsatz</t>
  </si>
  <si>
    <t>Provision ?</t>
  </si>
  <si>
    <t>Maier</t>
  </si>
  <si>
    <t>Andreas</t>
  </si>
  <si>
    <t>Huber</t>
  </si>
  <si>
    <t>Hermine</t>
  </si>
  <si>
    <t>Fink</t>
  </si>
  <si>
    <t>Stefan</t>
  </si>
  <si>
    <t>Eder</t>
  </si>
  <si>
    <t>Rupert</t>
  </si>
  <si>
    <t>Jakobsen</t>
  </si>
  <si>
    <t>Helmut</t>
  </si>
  <si>
    <t>Angestellte bekommen eine Provision, wenn ihr Umsatz größer als 50.000 € ist.</t>
  </si>
  <si>
    <r>
      <t xml:space="preserve">Im Feld Provision soll </t>
    </r>
    <r>
      <rPr>
        <b/>
        <i/>
        <sz val="10"/>
        <rFont val="Arial"/>
        <family val="2"/>
      </rPr>
      <t>ja</t>
    </r>
    <r>
      <rPr>
        <sz val="10"/>
        <rFont val="Arial"/>
        <family val="2"/>
      </rPr>
      <t xml:space="preserve"> oder </t>
    </r>
    <r>
      <rPr>
        <b/>
        <i/>
        <sz val="10"/>
        <rFont val="Arial"/>
        <family val="2"/>
      </rPr>
      <t>nein</t>
    </r>
    <r>
      <rPr>
        <sz val="10"/>
        <rFont val="Arial"/>
        <family val="2"/>
      </rPr>
      <t xml:space="preserve"> erscheinen!</t>
    </r>
  </si>
  <si>
    <t>Berechne die gelben Zellen mit entsprechenden Formeln!</t>
  </si>
  <si>
    <t>Diese Tabellenblätter gehören zusammen!</t>
  </si>
  <si>
    <t>Berechne die farbigen Zellen mit entsprechenden Formeln!</t>
  </si>
  <si>
    <t>Berechne die farbigen  Zellen mit entsprechenden Formeln!</t>
  </si>
  <si>
    <t>Ist das Ergebnis richtig in G6, dann wird die Zelle grün!</t>
  </si>
  <si>
    <t>Werden die Zahlen verändert,dann muss auch das Ergebnis angepasst werden!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</si>
</sst>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-&quot;€&quot;\ * #,##0.00_-;\-&quot;€&quot;\ * #,##0.00_-;_-&quot;€&quot;\ * &quot;-&quot;??_-;_-@_-"/>
    <numFmt numFmtId="166" formatCode="_-* #,##0.00\ &quot;DM&quot;_-;\-* #,##0.00\ &quot;DM&quot;_-;_-* &quot;-&quot;??\ &quot;DM&quot;_-;_-@_-"/>
    <numFmt numFmtId="167" formatCode="_-* #,##0.00\ [$€]_-;\-* #,##0.00\ [$€]_-;_-* &quot;-&quot;??\ [$€]_-;_-@_-"/>
    <numFmt numFmtId="168" formatCode="0.0\ &quot;Std&quot;"/>
    <numFmt numFmtId="169" formatCode="_-* #,##0\ [$€]_-;\-* #,##0\ [$€]_-;_-* &quot;-&quot;??\ [$€]_-;_-@_-"/>
  </numFmts>
  <fonts count="15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name val="CG Times"/>
      <family val="1"/>
    </font>
    <font>
      <b/>
      <i/>
      <sz val="10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7" fillId="5" borderId="6"/>
    <xf numFmtId="166" fontId="7" fillId="5" borderId="7">
      <alignment horizontal="center" vertical="top" wrapText="1"/>
    </xf>
    <xf numFmtId="166" fontId="9" fillId="5" borderId="7"/>
    <xf numFmtId="44" fontId="12" fillId="0" borderId="0" applyFont="0" applyFill="0" applyBorder="0" applyAlignment="0" applyProtection="0"/>
    <xf numFmtId="0" fontId="13" fillId="7" borderId="0" applyNumberFormat="0" applyBorder="0" applyAlignment="0" applyProtection="0"/>
  </cellStyleXfs>
  <cellXfs count="4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0" borderId="1" xfId="0" applyBorder="1"/>
    <xf numFmtId="0" fontId="0" fillId="0" borderId="3" xfId="0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3" borderId="2" xfId="0" applyFill="1" applyBorder="1"/>
    <xf numFmtId="0" fontId="0" fillId="3" borderId="1" xfId="0" applyFill="1" applyBorder="1"/>
    <xf numFmtId="0" fontId="0" fillId="0" borderId="0" xfId="0"/>
    <xf numFmtId="0" fontId="4" fillId="0" borderId="0" xfId="0" applyFont="1"/>
    <xf numFmtId="0" fontId="5" fillId="0" borderId="0" xfId="0" applyFont="1"/>
    <xf numFmtId="0" fontId="4" fillId="4" borderId="0" xfId="0" applyFont="1" applyFill="1"/>
    <xf numFmtId="0" fontId="5" fillId="4" borderId="0" xfId="0" applyFont="1" applyFill="1"/>
    <xf numFmtId="164" fontId="4" fillId="0" borderId="0" xfId="0" applyNumberFormat="1" applyFont="1"/>
    <xf numFmtId="0" fontId="5" fillId="4" borderId="4" xfId="0" applyFont="1" applyFill="1" applyBorder="1"/>
    <xf numFmtId="164" fontId="4" fillId="0" borderId="4" xfId="0" applyNumberFormat="1" applyFont="1" applyBorder="1"/>
    <xf numFmtId="0" fontId="5" fillId="4" borderId="5" xfId="0" applyFont="1" applyFill="1" applyBorder="1"/>
    <xf numFmtId="0" fontId="6" fillId="0" borderId="0" xfId="1"/>
    <xf numFmtId="0" fontId="7" fillId="0" borderId="0" xfId="1" applyFont="1"/>
    <xf numFmtId="0" fontId="6" fillId="6" borderId="0" xfId="1" applyFill="1"/>
    <xf numFmtId="0" fontId="6" fillId="0" borderId="0" xfId="1" applyFont="1"/>
    <xf numFmtId="0" fontId="6" fillId="6" borderId="0" xfId="1" applyFont="1" applyFill="1" applyAlignment="1">
      <alignment horizontal="left" indent="1"/>
    </xf>
    <xf numFmtId="0" fontId="8" fillId="0" borderId="0" xfId="1" applyFont="1"/>
    <xf numFmtId="0" fontId="8" fillId="6" borderId="0" xfId="1" applyFont="1" applyFill="1"/>
    <xf numFmtId="169" fontId="8" fillId="0" borderId="0" xfId="2" applyNumberFormat="1" applyFont="1"/>
    <xf numFmtId="0" fontId="8" fillId="0" borderId="8" xfId="1" applyFont="1" applyFill="1" applyBorder="1" applyAlignment="1">
      <alignment horizontal="left"/>
    </xf>
    <xf numFmtId="0" fontId="11" fillId="0" borderId="0" xfId="0" applyFont="1"/>
    <xf numFmtId="164" fontId="4" fillId="2" borderId="1" xfId="0" applyNumberFormat="1" applyFont="1" applyFill="1" applyBorder="1"/>
    <xf numFmtId="0" fontId="3" fillId="0" borderId="0" xfId="0" applyFont="1" applyBorder="1"/>
    <xf numFmtId="0" fontId="0" fillId="0" borderId="0" xfId="0" applyBorder="1"/>
    <xf numFmtId="0" fontId="8" fillId="0" borderId="0" xfId="1" applyFont="1" applyAlignment="1">
      <alignment horizontal="center"/>
    </xf>
    <xf numFmtId="164" fontId="0" fillId="8" borderId="1" xfId="0" applyNumberFormat="1" applyFill="1" applyBorder="1"/>
    <xf numFmtId="0" fontId="13" fillId="8" borderId="8" xfId="10" applyFill="1" applyBorder="1" applyAlignment="1">
      <alignment horizontal="center"/>
    </xf>
    <xf numFmtId="44" fontId="0" fillId="8" borderId="1" xfId="9" applyFont="1" applyFill="1" applyBorder="1"/>
    <xf numFmtId="0" fontId="14" fillId="0" borderId="0" xfId="0" applyFont="1"/>
    <xf numFmtId="164" fontId="14" fillId="0" borderId="0" xfId="0" applyNumberFormat="1" applyFont="1"/>
  </cellXfs>
  <cellStyles count="11">
    <cellStyle name="Euro" xfId="2" xr:uid="{00000000-0005-0000-0000-000000000000}"/>
    <cellStyle name="Euro 2" xfId="3" xr:uid="{00000000-0005-0000-0000-000001000000}"/>
    <cellStyle name="Euro_2b Kunden" xfId="4" xr:uid="{00000000-0005-0000-0000-000002000000}"/>
    <cellStyle name="Gut" xfId="10" builtinId="26"/>
    <cellStyle name="Prozent 2 2" xfId="5" xr:uid="{00000000-0005-0000-0000-000004000000}"/>
    <cellStyle name="Standard" xfId="0" builtinId="0"/>
    <cellStyle name="Standard 2" xfId="1" xr:uid="{00000000-0005-0000-0000-000006000000}"/>
    <cellStyle name="Stundensummen" xfId="6" xr:uid="{00000000-0005-0000-0000-000007000000}"/>
    <cellStyle name="Währung" xfId="9" builtinId="4"/>
    <cellStyle name="Zusammen" xfId="7" xr:uid="{00000000-0005-0000-0000-000009000000}"/>
    <cellStyle name="Zusammenfassung" xfId="8" xr:uid="{00000000-0005-0000-0000-00000A000000}"/>
  </cellStyles>
  <dxfs count="7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18</xdr:row>
      <xdr:rowOff>9524</xdr:rowOff>
    </xdr:from>
    <xdr:to>
      <xdr:col>8</xdr:col>
      <xdr:colOff>72495</xdr:colOff>
      <xdr:row>20</xdr:row>
      <xdr:rowOff>95249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38090"/>
        <a:stretch>
          <a:fillRect/>
        </a:stretch>
      </xdr:blipFill>
      <xdr:spPr>
        <a:xfrm>
          <a:off x="1447800" y="3609974"/>
          <a:ext cx="472069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2</xdr:row>
      <xdr:rowOff>85725</xdr:rowOff>
    </xdr:from>
    <xdr:to>
      <xdr:col>15</xdr:col>
      <xdr:colOff>591031</xdr:colOff>
      <xdr:row>15</xdr:row>
      <xdr:rowOff>95597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1E056B9-376D-4B5D-8240-07BC62323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466725"/>
          <a:ext cx="3448531" cy="2486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AA18"/>
  <sheetViews>
    <sheetView tabSelected="1" workbookViewId="0">
      <selection activeCell="G5" sqref="G5"/>
    </sheetView>
  </sheetViews>
  <sheetFormatPr baseColWidth="10" defaultRowHeight="15"/>
  <cols>
    <col min="20" max="27" width="0" style="42" hidden="1" customWidth="1"/>
  </cols>
  <sheetData>
    <row r="2" spans="1:26" ht="28.5">
      <c r="B2" s="7" t="s">
        <v>0</v>
      </c>
    </row>
    <row r="5" spans="1:26">
      <c r="H5" s="37"/>
      <c r="I5" s="37"/>
      <c r="J5" s="37"/>
      <c r="K5" s="37"/>
    </row>
    <row r="6" spans="1:26">
      <c r="H6" s="37"/>
      <c r="I6" s="37"/>
      <c r="J6" s="37"/>
      <c r="K6" s="37"/>
    </row>
    <row r="7" spans="1:26">
      <c r="A7" s="4" t="s">
        <v>2</v>
      </c>
      <c r="B7" s="4" t="s">
        <v>13</v>
      </c>
      <c r="C7" s="4" t="s">
        <v>14</v>
      </c>
      <c r="D7" s="4" t="s">
        <v>15</v>
      </c>
      <c r="F7" s="4" t="s">
        <v>16</v>
      </c>
      <c r="H7" s="37"/>
      <c r="I7" s="37"/>
      <c r="J7" s="37"/>
      <c r="K7" s="37"/>
    </row>
    <row r="8" spans="1:26">
      <c r="A8" s="6"/>
      <c r="B8" s="14"/>
      <c r="C8" s="14"/>
      <c r="D8" s="15"/>
      <c r="F8" s="15"/>
      <c r="H8" s="37"/>
      <c r="I8" s="37"/>
      <c r="J8" s="37"/>
      <c r="K8" s="37"/>
    </row>
    <row r="9" spans="1:26">
      <c r="A9" s="5" t="s">
        <v>6</v>
      </c>
      <c r="B9" s="41"/>
      <c r="C9" s="39"/>
      <c r="D9" s="41"/>
      <c r="F9" s="41"/>
      <c r="H9" s="37"/>
      <c r="I9" s="37"/>
      <c r="J9" s="37"/>
      <c r="K9" s="37"/>
      <c r="W9" s="42">
        <f>Februar!C9</f>
        <v>0</v>
      </c>
      <c r="X9" s="42">
        <f>Februar!C9</f>
        <v>0</v>
      </c>
      <c r="Y9" s="42">
        <f>April!C9</f>
        <v>0</v>
      </c>
      <c r="Z9" s="42">
        <f>SUM(W9:Y9)</f>
        <v>0</v>
      </c>
    </row>
    <row r="10" spans="1:26">
      <c r="A10" s="5" t="s">
        <v>7</v>
      </c>
      <c r="B10" s="41"/>
      <c r="C10" s="39"/>
      <c r="D10" s="41"/>
      <c r="F10" s="41"/>
      <c r="H10" s="37"/>
      <c r="I10" s="37"/>
      <c r="J10" s="37"/>
      <c r="K10" s="37"/>
      <c r="W10" s="42">
        <f>Februar!C10</f>
        <v>0</v>
      </c>
      <c r="X10" s="42">
        <f>Februar!C10</f>
        <v>0</v>
      </c>
      <c r="Y10" s="42">
        <f>April!C10</f>
        <v>0</v>
      </c>
      <c r="Z10" s="42">
        <f t="shared" ref="Z10:Z12" si="0">SUM(W10:Y10)</f>
        <v>0</v>
      </c>
    </row>
    <row r="11" spans="1:26">
      <c r="A11" s="5" t="s">
        <v>8</v>
      </c>
      <c r="B11" s="41"/>
      <c r="C11" s="39"/>
      <c r="D11" s="41"/>
      <c r="F11" s="41"/>
      <c r="W11" s="42">
        <f>Februar!C11</f>
        <v>0</v>
      </c>
      <c r="X11" s="42">
        <f>Februar!C11</f>
        <v>0</v>
      </c>
      <c r="Y11" s="42">
        <f>April!C11</f>
        <v>0</v>
      </c>
      <c r="Z11" s="42">
        <f t="shared" si="0"/>
        <v>0</v>
      </c>
    </row>
    <row r="12" spans="1:26">
      <c r="A12" s="5" t="s">
        <v>9</v>
      </c>
      <c r="B12" s="41"/>
      <c r="C12" s="39"/>
      <c r="D12" s="41"/>
      <c r="F12" s="41"/>
      <c r="W12" s="42">
        <f>Februar!C12</f>
        <v>0</v>
      </c>
      <c r="X12" s="42">
        <f>Februar!C12</f>
        <v>0</v>
      </c>
      <c r="Y12" s="42">
        <f>April!C12</f>
        <v>0</v>
      </c>
      <c r="Z12" s="42">
        <f t="shared" si="0"/>
        <v>0</v>
      </c>
    </row>
    <row r="14" spans="1:26">
      <c r="B14" t="s">
        <v>61</v>
      </c>
    </row>
    <row r="18" spans="3:3">
      <c r="C18" s="16" t="s">
        <v>60</v>
      </c>
    </row>
  </sheetData>
  <conditionalFormatting sqref="F9">
    <cfRule type="cellIs" dxfId="61" priority="2" operator="equal">
      <formula>Z9</formula>
    </cfRule>
  </conditionalFormatting>
  <conditionalFormatting sqref="F10:F12">
    <cfRule type="cellIs" dxfId="60" priority="1" operator="equal">
      <formula>Z10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W14"/>
  <sheetViews>
    <sheetView workbookViewId="0">
      <selection activeCell="W1" sqref="W1:W1048576"/>
    </sheetView>
  </sheetViews>
  <sheetFormatPr baseColWidth="10" defaultRowHeight="15"/>
  <cols>
    <col min="23" max="23" width="0" hidden="1" customWidth="1"/>
  </cols>
  <sheetData>
    <row r="2" spans="1:23" ht="26.25">
      <c r="B2" s="2" t="s">
        <v>0</v>
      </c>
    </row>
    <row r="3" spans="1:23">
      <c r="B3" s="3" t="s">
        <v>1</v>
      </c>
    </row>
    <row r="5" spans="1:23">
      <c r="B5" t="s">
        <v>10</v>
      </c>
      <c r="C5" s="1">
        <v>2.9</v>
      </c>
    </row>
    <row r="7" spans="1:23">
      <c r="A7" s="4" t="s">
        <v>2</v>
      </c>
      <c r="B7" s="4" t="s">
        <v>3</v>
      </c>
      <c r="C7" s="4" t="s">
        <v>5</v>
      </c>
    </row>
    <row r="8" spans="1:23">
      <c r="A8" s="5"/>
      <c r="B8" s="5" t="s">
        <v>4</v>
      </c>
      <c r="C8" s="5"/>
    </row>
    <row r="9" spans="1:23">
      <c r="A9" s="5" t="s">
        <v>6</v>
      </c>
      <c r="B9" s="5">
        <v>8</v>
      </c>
      <c r="C9" s="39"/>
      <c r="W9" s="42">
        <v>23.2</v>
      </c>
    </row>
    <row r="10" spans="1:23">
      <c r="A10" s="5" t="s">
        <v>7</v>
      </c>
      <c r="B10" s="5">
        <v>9</v>
      </c>
      <c r="C10" s="39"/>
      <c r="W10" s="42">
        <v>26.099999999999998</v>
      </c>
    </row>
    <row r="11" spans="1:23">
      <c r="A11" s="5" t="s">
        <v>8</v>
      </c>
      <c r="B11" s="5">
        <v>7</v>
      </c>
      <c r="C11" s="39"/>
      <c r="W11" s="42">
        <v>20.3</v>
      </c>
    </row>
    <row r="12" spans="1:23">
      <c r="A12" s="5" t="s">
        <v>9</v>
      </c>
      <c r="B12" s="5">
        <v>9</v>
      </c>
      <c r="C12" s="39"/>
      <c r="W12" s="42">
        <v>26.099999999999998</v>
      </c>
    </row>
    <row r="14" spans="1:23">
      <c r="B14" t="s">
        <v>62</v>
      </c>
    </row>
  </sheetData>
  <conditionalFormatting sqref="C9">
    <cfRule type="cellIs" dxfId="68" priority="4" operator="equal">
      <formula>W9</formula>
    </cfRule>
    <cfRule type="cellIs" dxfId="69" priority="3" operator="equal">
      <formula>W9</formula>
    </cfRule>
  </conditionalFormatting>
  <conditionalFormatting sqref="C10:C12">
    <cfRule type="cellIs" dxfId="66" priority="1" operator="equal">
      <formula>W10</formula>
    </cfRule>
    <cfRule type="cellIs" dxfId="67" priority="2" operator="equal">
      <formula>W10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W14"/>
  <sheetViews>
    <sheetView workbookViewId="0">
      <selection activeCell="W1" sqref="W1:W1048576"/>
    </sheetView>
  </sheetViews>
  <sheetFormatPr baseColWidth="10" defaultRowHeight="15"/>
  <cols>
    <col min="23" max="23" width="0" hidden="1" customWidth="1"/>
  </cols>
  <sheetData>
    <row r="2" spans="1:23" ht="26.25">
      <c r="B2" s="2" t="s">
        <v>0</v>
      </c>
    </row>
    <row r="3" spans="1:23">
      <c r="B3" s="3" t="s">
        <v>11</v>
      </c>
    </row>
    <row r="5" spans="1:23">
      <c r="B5" t="s">
        <v>10</v>
      </c>
      <c r="C5" s="1">
        <v>2.9</v>
      </c>
    </row>
    <row r="7" spans="1:23">
      <c r="A7" s="4" t="s">
        <v>2</v>
      </c>
      <c r="B7" s="4" t="s">
        <v>3</v>
      </c>
      <c r="C7" s="4" t="s">
        <v>5</v>
      </c>
    </row>
    <row r="8" spans="1:23">
      <c r="A8" s="5"/>
      <c r="B8" s="5" t="s">
        <v>4</v>
      </c>
      <c r="C8" s="5"/>
    </row>
    <row r="9" spans="1:23">
      <c r="A9" s="5" t="s">
        <v>6</v>
      </c>
      <c r="B9" s="5">
        <v>7</v>
      </c>
      <c r="C9" s="39"/>
      <c r="W9" s="43">
        <f>B9*$C$5</f>
        <v>20.3</v>
      </c>
    </row>
    <row r="10" spans="1:23">
      <c r="A10" s="5" t="s">
        <v>7</v>
      </c>
      <c r="B10" s="5">
        <v>6</v>
      </c>
      <c r="C10" s="39"/>
      <c r="W10" s="43">
        <f t="shared" ref="W10:W12" si="0">B10*$C$5</f>
        <v>17.399999999999999</v>
      </c>
    </row>
    <row r="11" spans="1:23">
      <c r="A11" s="5" t="s">
        <v>8</v>
      </c>
      <c r="B11" s="5">
        <v>5</v>
      </c>
      <c r="C11" s="39"/>
      <c r="W11" s="43">
        <f t="shared" si="0"/>
        <v>14.5</v>
      </c>
    </row>
    <row r="12" spans="1:23">
      <c r="A12" s="5" t="s">
        <v>9</v>
      </c>
      <c r="B12" s="5">
        <v>8</v>
      </c>
      <c r="C12" s="39"/>
      <c r="W12" s="43">
        <f t="shared" si="0"/>
        <v>23.2</v>
      </c>
    </row>
    <row r="14" spans="1:23">
      <c r="B14" t="s">
        <v>62</v>
      </c>
    </row>
  </sheetData>
  <conditionalFormatting sqref="C9">
    <cfRule type="cellIs" dxfId="65" priority="2" operator="equal">
      <formula>W9</formula>
    </cfRule>
  </conditionalFormatting>
  <conditionalFormatting sqref="C10:C12">
    <cfRule type="cellIs" dxfId="64" priority="1" operator="equal">
      <formula>W10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W14"/>
  <sheetViews>
    <sheetView workbookViewId="0">
      <selection activeCell="V11" sqref="V11"/>
    </sheetView>
  </sheetViews>
  <sheetFormatPr baseColWidth="10" defaultRowHeight="15"/>
  <cols>
    <col min="23" max="23" width="0" hidden="1" customWidth="1"/>
  </cols>
  <sheetData>
    <row r="2" spans="1:23" ht="26.25">
      <c r="B2" s="2" t="s">
        <v>0</v>
      </c>
    </row>
    <row r="3" spans="1:23">
      <c r="B3" s="3" t="s">
        <v>12</v>
      </c>
    </row>
    <row r="5" spans="1:23">
      <c r="B5" t="s">
        <v>10</v>
      </c>
      <c r="C5" s="1">
        <v>2.9</v>
      </c>
    </row>
    <row r="7" spans="1:23">
      <c r="A7" s="4" t="s">
        <v>2</v>
      </c>
      <c r="B7" s="4" t="s">
        <v>3</v>
      </c>
      <c r="C7" s="4" t="s">
        <v>5</v>
      </c>
    </row>
    <row r="8" spans="1:23">
      <c r="A8" s="5"/>
      <c r="B8" s="5" t="s">
        <v>4</v>
      </c>
      <c r="C8" s="5"/>
    </row>
    <row r="9" spans="1:23">
      <c r="A9" s="5" t="s">
        <v>6</v>
      </c>
      <c r="B9" s="5">
        <v>7</v>
      </c>
      <c r="C9" s="39"/>
      <c r="W9" s="43">
        <f>B9*$C$5</f>
        <v>20.3</v>
      </c>
    </row>
    <row r="10" spans="1:23">
      <c r="A10" s="5" t="s">
        <v>7</v>
      </c>
      <c r="B10" s="5">
        <v>6</v>
      </c>
      <c r="C10" s="39"/>
      <c r="W10" s="43">
        <f t="shared" ref="W10:W12" si="0">B10*$C$5</f>
        <v>17.399999999999999</v>
      </c>
    </row>
    <row r="11" spans="1:23">
      <c r="A11" s="5" t="s">
        <v>8</v>
      </c>
      <c r="B11" s="5">
        <v>5</v>
      </c>
      <c r="C11" s="39"/>
      <c r="W11" s="43">
        <f t="shared" si="0"/>
        <v>14.5</v>
      </c>
    </row>
    <row r="12" spans="1:23">
      <c r="A12" s="5" t="s">
        <v>9</v>
      </c>
      <c r="B12" s="5">
        <v>8</v>
      </c>
      <c r="C12" s="39"/>
      <c r="W12" s="43">
        <f t="shared" si="0"/>
        <v>23.2</v>
      </c>
    </row>
    <row r="14" spans="1:23">
      <c r="B14" t="s">
        <v>62</v>
      </c>
    </row>
  </sheetData>
  <conditionalFormatting sqref="C9">
    <cfRule type="cellIs" dxfId="63" priority="2" operator="equal">
      <formula>W9</formula>
    </cfRule>
  </conditionalFormatting>
  <conditionalFormatting sqref="C10:C12">
    <cfRule type="cellIs" dxfId="62" priority="1" operator="equal">
      <formula>W10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M38"/>
  <sheetViews>
    <sheetView workbookViewId="0">
      <selection activeCell="L13" sqref="L13"/>
    </sheetView>
  </sheetViews>
  <sheetFormatPr baseColWidth="10" defaultRowHeight="15"/>
  <cols>
    <col min="4" max="4" width="7" customWidth="1"/>
    <col min="5" max="5" width="5.7109375" customWidth="1"/>
    <col min="6" max="6" width="7" customWidth="1"/>
  </cols>
  <sheetData>
    <row r="2" spans="3:13" ht="23.25">
      <c r="C2" s="8" t="s">
        <v>17</v>
      </c>
    </row>
    <row r="6" spans="3:13" ht="23.25">
      <c r="C6" s="8">
        <v>1</v>
      </c>
      <c r="D6" s="8" t="s">
        <v>18</v>
      </c>
      <c r="E6" s="8">
        <v>1</v>
      </c>
      <c r="F6" s="8" t="s">
        <v>19</v>
      </c>
      <c r="G6" s="9"/>
      <c r="J6" s="10" t="s">
        <v>63</v>
      </c>
    </row>
    <row r="7" spans="3:13" ht="23.25">
      <c r="C7" s="8">
        <v>2</v>
      </c>
      <c r="D7" s="8" t="s">
        <v>18</v>
      </c>
      <c r="E7" s="8">
        <v>2</v>
      </c>
      <c r="F7" s="8" t="s">
        <v>19</v>
      </c>
      <c r="G7" s="9"/>
    </row>
    <row r="8" spans="3:13" ht="23.25">
      <c r="C8" s="8">
        <v>3</v>
      </c>
      <c r="D8" s="8" t="s">
        <v>18</v>
      </c>
      <c r="E8" s="8">
        <v>3</v>
      </c>
      <c r="F8" s="8" t="s">
        <v>19</v>
      </c>
      <c r="G8" s="9"/>
      <c r="J8" s="17" t="s">
        <v>64</v>
      </c>
    </row>
    <row r="9" spans="3:13" ht="23.25">
      <c r="C9" s="8">
        <v>4</v>
      </c>
      <c r="D9" s="8" t="s">
        <v>18</v>
      </c>
      <c r="E9" s="8">
        <v>4</v>
      </c>
      <c r="F9" s="8" t="s">
        <v>19</v>
      </c>
      <c r="G9" s="9"/>
    </row>
    <row r="10" spans="3:13" ht="23.25">
      <c r="C10" s="8">
        <v>5</v>
      </c>
      <c r="D10" s="8" t="s">
        <v>18</v>
      </c>
      <c r="E10" s="8">
        <v>5</v>
      </c>
      <c r="F10" s="8" t="s">
        <v>19</v>
      </c>
      <c r="G10" s="9"/>
      <c r="J10" s="37"/>
      <c r="K10" s="37"/>
      <c r="L10" s="37"/>
      <c r="M10" s="37"/>
    </row>
    <row r="11" spans="3:13" ht="23.25">
      <c r="C11" s="8">
        <v>6</v>
      </c>
      <c r="D11" s="8" t="s">
        <v>18</v>
      </c>
      <c r="E11" s="8">
        <v>6</v>
      </c>
      <c r="F11" s="8" t="s">
        <v>19</v>
      </c>
      <c r="G11" s="9"/>
      <c r="J11" s="37"/>
      <c r="K11" s="37"/>
      <c r="L11" s="37"/>
      <c r="M11" s="37"/>
    </row>
    <row r="12" spans="3:13" ht="23.25">
      <c r="C12" s="8">
        <v>7</v>
      </c>
      <c r="D12" s="8" t="s">
        <v>18</v>
      </c>
      <c r="E12" s="8">
        <v>7</v>
      </c>
      <c r="F12" s="8" t="s">
        <v>19</v>
      </c>
      <c r="G12" s="9"/>
      <c r="J12" s="37"/>
      <c r="K12" s="37"/>
      <c r="L12" s="37"/>
      <c r="M12" s="37"/>
    </row>
    <row r="13" spans="3:13" ht="23.25">
      <c r="C13" s="8">
        <v>8</v>
      </c>
      <c r="D13" s="8" t="s">
        <v>18</v>
      </c>
      <c r="E13" s="8">
        <v>8</v>
      </c>
      <c r="F13" s="8" t="s">
        <v>19</v>
      </c>
      <c r="G13" s="9"/>
      <c r="J13" s="37"/>
      <c r="K13" s="37"/>
      <c r="L13" s="37"/>
      <c r="M13" s="37"/>
    </row>
    <row r="14" spans="3:13" ht="23.25">
      <c r="C14" s="8">
        <v>9</v>
      </c>
      <c r="D14" s="8" t="s">
        <v>18</v>
      </c>
      <c r="E14" s="8">
        <v>10</v>
      </c>
      <c r="F14" s="8" t="s">
        <v>19</v>
      </c>
      <c r="G14" s="9"/>
    </row>
    <row r="15" spans="3:13" ht="23.25">
      <c r="C15" s="8">
        <v>10</v>
      </c>
      <c r="D15" s="8" t="s">
        <v>18</v>
      </c>
      <c r="E15" s="8">
        <v>10</v>
      </c>
      <c r="F15" s="8" t="s">
        <v>19</v>
      </c>
      <c r="G15" s="9"/>
    </row>
    <row r="16" spans="3:13" ht="23.25">
      <c r="C16" s="8">
        <v>11</v>
      </c>
      <c r="D16" s="8" t="s">
        <v>18</v>
      </c>
      <c r="E16" s="8">
        <v>11</v>
      </c>
      <c r="F16" s="8" t="s">
        <v>19</v>
      </c>
      <c r="G16" s="9"/>
    </row>
    <row r="17" spans="3:7" ht="23.25">
      <c r="C17" s="8">
        <v>12</v>
      </c>
      <c r="D17" s="8" t="s">
        <v>18</v>
      </c>
      <c r="E17" s="8">
        <v>12</v>
      </c>
      <c r="F17" s="8" t="s">
        <v>19</v>
      </c>
      <c r="G17" s="9"/>
    </row>
    <row r="18" spans="3:7" ht="23.25">
      <c r="C18" s="8">
        <v>13</v>
      </c>
      <c r="D18" s="8" t="s">
        <v>18</v>
      </c>
      <c r="E18" s="8">
        <v>13</v>
      </c>
      <c r="F18" s="8" t="s">
        <v>19</v>
      </c>
      <c r="G18" s="9"/>
    </row>
    <row r="19" spans="3:7" ht="23.25">
      <c r="C19" s="8">
        <v>14</v>
      </c>
      <c r="D19" s="8" t="s">
        <v>18</v>
      </c>
      <c r="E19" s="8">
        <v>14</v>
      </c>
      <c r="F19" s="8" t="s">
        <v>19</v>
      </c>
      <c r="G19" s="9"/>
    </row>
    <row r="20" spans="3:7" ht="23.25">
      <c r="C20" s="8">
        <v>15</v>
      </c>
      <c r="D20" s="8" t="s">
        <v>18</v>
      </c>
      <c r="E20" s="8">
        <v>15</v>
      </c>
      <c r="F20" s="8" t="s">
        <v>19</v>
      </c>
      <c r="G20" s="9"/>
    </row>
    <row r="21" spans="3:7" ht="23.25">
      <c r="C21" s="8">
        <v>16</v>
      </c>
      <c r="D21" s="8" t="s">
        <v>18</v>
      </c>
      <c r="E21" s="8">
        <v>16</v>
      </c>
      <c r="F21" s="8" t="s">
        <v>19</v>
      </c>
      <c r="G21" s="9"/>
    </row>
    <row r="22" spans="3:7" ht="23.25">
      <c r="C22" s="8">
        <v>17</v>
      </c>
      <c r="D22" s="8" t="s">
        <v>18</v>
      </c>
      <c r="E22" s="8">
        <v>17</v>
      </c>
      <c r="F22" s="8" t="s">
        <v>19</v>
      </c>
      <c r="G22" s="9"/>
    </row>
    <row r="23" spans="3:7" ht="23.25">
      <c r="C23" s="8">
        <v>18</v>
      </c>
      <c r="D23" s="8" t="s">
        <v>18</v>
      </c>
      <c r="E23" s="8">
        <v>18</v>
      </c>
      <c r="F23" s="8" t="s">
        <v>19</v>
      </c>
      <c r="G23" s="9"/>
    </row>
    <row r="24" spans="3:7" ht="23.25">
      <c r="C24" s="8">
        <v>19</v>
      </c>
      <c r="D24" s="8" t="s">
        <v>18</v>
      </c>
      <c r="E24" s="8">
        <v>19</v>
      </c>
      <c r="F24" s="8" t="s">
        <v>19</v>
      </c>
      <c r="G24" s="9"/>
    </row>
    <row r="25" spans="3:7" ht="23.25">
      <c r="C25" s="8">
        <v>20</v>
      </c>
      <c r="D25" s="8" t="s">
        <v>18</v>
      </c>
      <c r="E25" s="8">
        <v>20</v>
      </c>
      <c r="F25" s="8" t="s">
        <v>19</v>
      </c>
      <c r="G25" s="9"/>
    </row>
    <row r="26" spans="3:7" ht="23.25">
      <c r="C26" s="8">
        <v>21</v>
      </c>
      <c r="D26" s="8" t="s">
        <v>18</v>
      </c>
      <c r="E26" s="8">
        <v>21</v>
      </c>
      <c r="F26" s="8" t="s">
        <v>19</v>
      </c>
      <c r="G26" s="9"/>
    </row>
    <row r="27" spans="3:7" ht="23.25">
      <c r="C27" s="8">
        <v>22</v>
      </c>
      <c r="D27" s="8" t="s">
        <v>18</v>
      </c>
      <c r="E27" s="8">
        <v>22</v>
      </c>
      <c r="F27" s="8" t="s">
        <v>19</v>
      </c>
      <c r="G27" s="9"/>
    </row>
    <row r="28" spans="3:7" ht="23.25">
      <c r="C28" s="8">
        <v>23</v>
      </c>
      <c r="D28" s="8" t="s">
        <v>18</v>
      </c>
      <c r="E28" s="8">
        <v>23</v>
      </c>
      <c r="F28" s="8" t="s">
        <v>19</v>
      </c>
      <c r="G28" s="9"/>
    </row>
    <row r="29" spans="3:7" ht="23.25">
      <c r="C29" s="8">
        <v>24</v>
      </c>
      <c r="D29" s="8" t="s">
        <v>18</v>
      </c>
      <c r="E29" s="8">
        <v>24</v>
      </c>
      <c r="F29" s="8" t="s">
        <v>19</v>
      </c>
      <c r="G29" s="9"/>
    </row>
    <row r="30" spans="3:7" ht="23.25">
      <c r="C30" s="8">
        <v>25</v>
      </c>
      <c r="D30" s="8" t="s">
        <v>18</v>
      </c>
      <c r="E30" s="8">
        <v>25</v>
      </c>
      <c r="F30" s="8" t="s">
        <v>19</v>
      </c>
      <c r="G30" s="9"/>
    </row>
    <row r="31" spans="3:7" ht="23.25">
      <c r="C31" s="8"/>
      <c r="D31" s="8"/>
      <c r="E31" s="8"/>
      <c r="F31" s="8"/>
      <c r="G31" s="36"/>
    </row>
    <row r="32" spans="3:7" ht="23.25">
      <c r="C32" s="8"/>
      <c r="D32" s="8"/>
      <c r="E32" s="8"/>
      <c r="F32" s="8"/>
      <c r="G32" s="36"/>
    </row>
    <row r="33" spans="3:7" ht="23.25">
      <c r="C33" s="8"/>
      <c r="D33" s="8"/>
      <c r="E33" s="8"/>
      <c r="F33" s="8"/>
      <c r="G33" s="36"/>
    </row>
    <row r="34" spans="3:7" ht="23.25">
      <c r="C34" s="8"/>
      <c r="D34" s="8"/>
      <c r="E34" s="8"/>
      <c r="F34" s="8"/>
      <c r="G34" s="36"/>
    </row>
    <row r="35" spans="3:7" ht="23.25">
      <c r="C35" s="8"/>
      <c r="D35" s="8"/>
      <c r="E35" s="8"/>
      <c r="F35" s="8"/>
      <c r="G35" s="36"/>
    </row>
    <row r="36" spans="3:7" ht="23.25">
      <c r="C36" s="8"/>
      <c r="D36" s="8"/>
      <c r="E36" s="8"/>
      <c r="F36" s="8"/>
      <c r="G36" s="36"/>
    </row>
    <row r="37" spans="3:7" ht="23.25">
      <c r="C37" s="8"/>
      <c r="D37" s="8"/>
      <c r="E37" s="8"/>
      <c r="F37" s="8"/>
      <c r="G37" s="36"/>
    </row>
    <row r="38" spans="3:7" ht="23.25">
      <c r="C38" s="8"/>
      <c r="D38" s="8"/>
      <c r="E38" s="8"/>
      <c r="F38" s="8"/>
      <c r="G38" s="36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5:F21"/>
  <sheetViews>
    <sheetView workbookViewId="0">
      <selection activeCell="L21" sqref="L21"/>
    </sheetView>
  </sheetViews>
  <sheetFormatPr baseColWidth="10" defaultRowHeight="15"/>
  <sheetData>
    <row r="5" spans="3:6">
      <c r="C5" s="11"/>
      <c r="D5" s="11"/>
      <c r="E5" s="11" t="s">
        <v>20</v>
      </c>
      <c r="F5" s="11"/>
    </row>
    <row r="7" spans="3:6">
      <c r="C7" s="12" t="s">
        <v>21</v>
      </c>
      <c r="D7" s="13">
        <v>69</v>
      </c>
      <c r="E7" s="13">
        <v>31</v>
      </c>
      <c r="F7" s="13">
        <v>46</v>
      </c>
    </row>
    <row r="8" spans="3:6">
      <c r="C8" s="12" t="s">
        <v>13</v>
      </c>
      <c r="D8" s="13">
        <v>10</v>
      </c>
      <c r="E8" s="13">
        <v>91</v>
      </c>
      <c r="F8" s="13">
        <v>10</v>
      </c>
    </row>
    <row r="9" spans="3:6">
      <c r="C9" s="12" t="s">
        <v>22</v>
      </c>
      <c r="D9" s="13">
        <v>39</v>
      </c>
      <c r="E9" s="13">
        <v>46</v>
      </c>
      <c r="F9" s="13">
        <v>52</v>
      </c>
    </row>
    <row r="10" spans="3:6">
      <c r="C10" s="12" t="s">
        <v>15</v>
      </c>
      <c r="D10" s="13">
        <v>26</v>
      </c>
      <c r="E10" s="13">
        <v>28</v>
      </c>
      <c r="F10" s="13">
        <v>22</v>
      </c>
    </row>
    <row r="11" spans="3:6">
      <c r="C11" s="12" t="s">
        <v>23</v>
      </c>
      <c r="D11" s="13">
        <v>44</v>
      </c>
      <c r="E11" s="13">
        <v>43</v>
      </c>
      <c r="F11" s="13">
        <v>48</v>
      </c>
    </row>
    <row r="12" spans="3:6">
      <c r="C12" s="12" t="s">
        <v>24</v>
      </c>
      <c r="D12" s="13">
        <v>20</v>
      </c>
      <c r="E12" s="13">
        <v>52</v>
      </c>
      <c r="F12" s="13">
        <v>60</v>
      </c>
    </row>
    <row r="13" spans="3:6">
      <c r="C13" s="12" t="s">
        <v>25</v>
      </c>
      <c r="D13" s="13">
        <v>47</v>
      </c>
      <c r="E13" s="13">
        <v>67</v>
      </c>
      <c r="F13" s="13">
        <v>46</v>
      </c>
    </row>
    <row r="14" spans="3:6">
      <c r="C14" s="12" t="s">
        <v>26</v>
      </c>
      <c r="D14" s="13">
        <v>77</v>
      </c>
      <c r="E14" s="13">
        <v>75</v>
      </c>
      <c r="F14" s="13">
        <v>34</v>
      </c>
    </row>
    <row r="15" spans="3:6">
      <c r="C15" s="12" t="s">
        <v>27</v>
      </c>
      <c r="D15" s="13">
        <v>21</v>
      </c>
      <c r="E15" s="13">
        <v>69</v>
      </c>
      <c r="F15" s="13">
        <v>44</v>
      </c>
    </row>
    <row r="16" spans="3:6">
      <c r="C16" s="12" t="s">
        <v>28</v>
      </c>
      <c r="D16" s="13">
        <v>64</v>
      </c>
      <c r="E16" s="13">
        <v>59</v>
      </c>
      <c r="F16" s="13">
        <v>35</v>
      </c>
    </row>
    <row r="17" spans="3:6">
      <c r="C17" s="12" t="s">
        <v>29</v>
      </c>
      <c r="D17" s="13">
        <v>28</v>
      </c>
      <c r="E17" s="13">
        <v>31</v>
      </c>
      <c r="F17" s="13">
        <v>50</v>
      </c>
    </row>
    <row r="18" spans="3:6">
      <c r="C18" s="12" t="s">
        <v>30</v>
      </c>
      <c r="D18" s="13">
        <v>50</v>
      </c>
      <c r="E18" s="13">
        <v>38</v>
      </c>
      <c r="F18" s="13">
        <v>34</v>
      </c>
    </row>
    <row r="21" spans="3:6" ht="21">
      <c r="C21" s="34" t="s">
        <v>31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3:Y17"/>
  <sheetViews>
    <sheetView zoomScale="80" zoomScaleNormal="80" workbookViewId="0">
      <selection activeCell="R17" sqref="R17"/>
    </sheetView>
  </sheetViews>
  <sheetFormatPr baseColWidth="10" defaultRowHeight="15"/>
  <cols>
    <col min="4" max="4" width="22.42578125" bestFit="1" customWidth="1"/>
    <col min="5" max="5" width="15.140625" bestFit="1" customWidth="1"/>
    <col min="6" max="6" width="18.28515625" bestFit="1" customWidth="1"/>
    <col min="7" max="7" width="15.140625" bestFit="1" customWidth="1"/>
    <col min="22" max="27" width="0" hidden="1" customWidth="1"/>
  </cols>
  <sheetData>
    <row r="3" spans="4:25" ht="18.75">
      <c r="D3" s="17"/>
      <c r="E3" s="18"/>
      <c r="F3" s="18" t="s">
        <v>32</v>
      </c>
      <c r="G3" s="18"/>
    </row>
    <row r="4" spans="4:25" ht="18.75">
      <c r="D4" s="17"/>
      <c r="E4" s="18"/>
      <c r="F4" s="18"/>
      <c r="G4" s="18"/>
    </row>
    <row r="5" spans="4:25" ht="18.75">
      <c r="D5" s="19"/>
      <c r="E5" s="20" t="s">
        <v>33</v>
      </c>
      <c r="F5" s="20" t="s">
        <v>34</v>
      </c>
      <c r="G5" s="20" t="s">
        <v>35</v>
      </c>
    </row>
    <row r="6" spans="4:25" ht="18.75">
      <c r="D6" s="20" t="s">
        <v>36</v>
      </c>
      <c r="E6" s="21">
        <v>97</v>
      </c>
      <c r="F6" s="21">
        <v>72</v>
      </c>
      <c r="G6" s="21">
        <v>83</v>
      </c>
    </row>
    <row r="7" spans="4:25" ht="18.75">
      <c r="D7" s="20" t="s">
        <v>37</v>
      </c>
      <c r="E7" s="21">
        <v>53</v>
      </c>
      <c r="F7" s="21">
        <v>69</v>
      </c>
      <c r="G7" s="21">
        <v>94</v>
      </c>
    </row>
    <row r="8" spans="4:25" ht="18.75">
      <c r="D8" s="22" t="s">
        <v>38</v>
      </c>
      <c r="E8" s="23">
        <v>66</v>
      </c>
      <c r="F8" s="23">
        <v>85</v>
      </c>
      <c r="G8" s="23">
        <v>71</v>
      </c>
    </row>
    <row r="9" spans="4:25" ht="18.75">
      <c r="D9" s="24" t="s">
        <v>39</v>
      </c>
      <c r="E9" s="35"/>
      <c r="F9" s="35"/>
      <c r="G9" s="35"/>
      <c r="W9" s="43">
        <f>SUM(E6:E8)</f>
        <v>216</v>
      </c>
      <c r="X9" s="43">
        <f t="shared" ref="X9:Y9" si="0">SUM(F6:F8)</f>
        <v>226</v>
      </c>
      <c r="Y9" s="43">
        <f t="shared" si="0"/>
        <v>248</v>
      </c>
    </row>
    <row r="10" spans="4:25" ht="18.75">
      <c r="D10" s="18"/>
      <c r="E10" s="17"/>
      <c r="F10" s="17"/>
      <c r="G10" s="17"/>
      <c r="W10" s="42"/>
      <c r="X10" s="42"/>
      <c r="Y10" s="42"/>
    </row>
    <row r="11" spans="4:25" ht="18.75">
      <c r="D11" s="18" t="s">
        <v>40</v>
      </c>
      <c r="E11" s="35"/>
      <c r="F11" s="35"/>
      <c r="G11" s="35"/>
      <c r="W11" s="43">
        <f>MIN(E6:E8)</f>
        <v>53</v>
      </c>
      <c r="X11" s="43">
        <f t="shared" ref="X11:Y11" si="1">MIN(F6:F8)</f>
        <v>69</v>
      </c>
      <c r="Y11" s="43">
        <f t="shared" si="1"/>
        <v>71</v>
      </c>
    </row>
    <row r="12" spans="4:25" ht="18.75">
      <c r="D12" s="18" t="s">
        <v>41</v>
      </c>
      <c r="E12" s="35"/>
      <c r="F12" s="35"/>
      <c r="G12" s="35"/>
      <c r="W12" s="43">
        <f>MAX(E6:E8)</f>
        <v>97</v>
      </c>
      <c r="X12" s="43">
        <f t="shared" ref="X12:Y12" si="2">MAX(F6:F8)</f>
        <v>85</v>
      </c>
      <c r="Y12" s="43">
        <f t="shared" si="2"/>
        <v>94</v>
      </c>
    </row>
    <row r="13" spans="4:25" ht="18.75">
      <c r="D13" s="18" t="s">
        <v>42</v>
      </c>
      <c r="E13" s="35"/>
      <c r="F13" s="35"/>
      <c r="G13" s="35"/>
      <c r="W13" s="43">
        <f>AVERAGE(E6:E8)</f>
        <v>72</v>
      </c>
      <c r="X13" s="43">
        <f t="shared" ref="X13:Y13" si="3">AVERAGE(F6:F8)</f>
        <v>75.333333333333329</v>
      </c>
      <c r="Y13" s="43">
        <f t="shared" si="3"/>
        <v>82.666666666666671</v>
      </c>
    </row>
    <row r="17" spans="4:4">
      <c r="D17" t="s">
        <v>59</v>
      </c>
    </row>
  </sheetData>
  <conditionalFormatting sqref="E9">
    <cfRule type="cellIs" dxfId="20" priority="20" operator="equal">
      <formula>W9</formula>
    </cfRule>
  </conditionalFormatting>
  <conditionalFormatting sqref="F9:G9">
    <cfRule type="cellIs" dxfId="19" priority="19" operator="equal">
      <formula>X9</formula>
    </cfRule>
  </conditionalFormatting>
  <conditionalFormatting sqref="E11">
    <cfRule type="cellIs" dxfId="18" priority="10" operator="equal">
      <formula>W11</formula>
    </cfRule>
  </conditionalFormatting>
  <conditionalFormatting sqref="F11:G11">
    <cfRule type="cellIs" dxfId="17" priority="9" operator="equal">
      <formula>X11</formula>
    </cfRule>
  </conditionalFormatting>
  <conditionalFormatting sqref="E12">
    <cfRule type="cellIs" dxfId="16" priority="8" operator="equal">
      <formula>W12</formula>
    </cfRule>
  </conditionalFormatting>
  <conditionalFormatting sqref="F12:G12">
    <cfRule type="cellIs" dxfId="15" priority="5" operator="equal">
      <formula>X12</formula>
    </cfRule>
  </conditionalFormatting>
  <conditionalFormatting sqref="E13">
    <cfRule type="cellIs" dxfId="3" priority="2" operator="equal">
      <formula>W13</formula>
    </cfRule>
  </conditionalFormatting>
  <conditionalFormatting sqref="F13:G13">
    <cfRule type="cellIs" dxfId="2" priority="1" operator="equal">
      <formula>X13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3:W20"/>
  <sheetViews>
    <sheetView workbookViewId="0">
      <selection activeCell="V12" sqref="V12"/>
    </sheetView>
  </sheetViews>
  <sheetFormatPr baseColWidth="10" defaultRowHeight="15"/>
  <cols>
    <col min="6" max="6" width="12.85546875" bestFit="1" customWidth="1"/>
    <col min="23" max="23" width="0" hidden="1" customWidth="1"/>
  </cols>
  <sheetData>
    <row r="3" spans="4:23">
      <c r="D3" s="26" t="s">
        <v>43</v>
      </c>
      <c r="E3" s="28"/>
      <c r="F3" s="28"/>
      <c r="G3" s="28"/>
      <c r="H3" s="25"/>
      <c r="I3" s="25"/>
    </row>
    <row r="5" spans="4:23" ht="15.75">
      <c r="D5" s="38" t="s">
        <v>44</v>
      </c>
      <c r="E5" s="38"/>
      <c r="F5" s="30" t="s">
        <v>45</v>
      </c>
      <c r="G5" s="30" t="s">
        <v>46</v>
      </c>
      <c r="H5" s="25"/>
      <c r="I5" s="25"/>
    </row>
    <row r="6" spans="4:23" ht="15.75">
      <c r="D6" s="30" t="s">
        <v>47</v>
      </c>
      <c r="E6" s="30" t="s">
        <v>48</v>
      </c>
      <c r="F6" s="32">
        <v>45000</v>
      </c>
      <c r="G6" s="40"/>
      <c r="H6" s="33"/>
      <c r="I6" s="25"/>
      <c r="W6" s="42" t="str">
        <f>IF(F6&gt;50000,"ja","nein")</f>
        <v>nein</v>
      </c>
    </row>
    <row r="7" spans="4:23" ht="15.75">
      <c r="D7" s="30" t="s">
        <v>49</v>
      </c>
      <c r="E7" s="30" t="s">
        <v>50</v>
      </c>
      <c r="F7" s="32">
        <v>130000</v>
      </c>
      <c r="G7" s="40"/>
      <c r="H7" s="25"/>
      <c r="I7" s="25"/>
      <c r="W7" s="42" t="str">
        <f t="shared" ref="W7:W10" si="0">IF(F7&gt;50000,"ja","nein")</f>
        <v>ja</v>
      </c>
    </row>
    <row r="8" spans="4:23" ht="15.75">
      <c r="D8" s="30" t="s">
        <v>51</v>
      </c>
      <c r="E8" s="30" t="s">
        <v>52</v>
      </c>
      <c r="F8" s="32">
        <v>65000</v>
      </c>
      <c r="G8" s="40"/>
      <c r="H8" s="25"/>
      <c r="I8" s="25"/>
      <c r="W8" s="42" t="str">
        <f t="shared" si="0"/>
        <v>ja</v>
      </c>
    </row>
    <row r="9" spans="4:23" ht="15.75">
      <c r="D9" s="30" t="s">
        <v>53</v>
      </c>
      <c r="E9" s="30" t="s">
        <v>54</v>
      </c>
      <c r="F9" s="32">
        <v>47000</v>
      </c>
      <c r="G9" s="40"/>
      <c r="H9" s="25"/>
      <c r="I9" s="25"/>
      <c r="W9" s="42" t="str">
        <f t="shared" si="0"/>
        <v>nein</v>
      </c>
    </row>
    <row r="10" spans="4:23" ht="15.75">
      <c r="D10" s="30" t="s">
        <v>55</v>
      </c>
      <c r="E10" s="30" t="s">
        <v>56</v>
      </c>
      <c r="F10" s="32">
        <v>56000</v>
      </c>
      <c r="G10" s="40"/>
      <c r="H10" s="25"/>
      <c r="I10" s="25"/>
      <c r="W10" s="42" t="str">
        <f t="shared" si="0"/>
        <v>ja</v>
      </c>
    </row>
    <row r="11" spans="4:23" ht="15.75">
      <c r="D11" s="30"/>
      <c r="E11" s="30"/>
      <c r="F11" s="30"/>
      <c r="G11" s="30"/>
      <c r="H11" s="25"/>
      <c r="I11" s="25"/>
    </row>
    <row r="13" spans="4:23" ht="15.75">
      <c r="D13" s="31"/>
      <c r="E13" s="31"/>
      <c r="F13" s="31"/>
      <c r="G13" s="31"/>
      <c r="H13" s="27"/>
      <c r="I13" s="27"/>
    </row>
    <row r="14" spans="4:23" ht="15.75">
      <c r="D14" s="29" t="s">
        <v>57</v>
      </c>
      <c r="E14" s="31"/>
      <c r="F14" s="31"/>
      <c r="G14" s="31"/>
      <c r="H14" s="27"/>
      <c r="I14" s="27"/>
    </row>
    <row r="15" spans="4:23" ht="15.75">
      <c r="D15" s="29" t="s">
        <v>58</v>
      </c>
      <c r="E15" s="31"/>
      <c r="F15" s="31"/>
      <c r="G15" s="31"/>
      <c r="H15" s="27"/>
      <c r="I15" s="27"/>
    </row>
    <row r="16" spans="4:23" ht="15.75">
      <c r="D16" s="31"/>
      <c r="E16" s="31"/>
      <c r="F16" s="31"/>
      <c r="G16" s="31"/>
      <c r="H16" s="27"/>
      <c r="I16" s="27"/>
    </row>
    <row r="20" spans="4:4">
      <c r="D20" s="16" t="s">
        <v>59</v>
      </c>
    </row>
  </sheetData>
  <mergeCells count="1">
    <mergeCell ref="D5:E5"/>
  </mergeCells>
  <conditionalFormatting sqref="G6">
    <cfRule type="cellIs" dxfId="1" priority="2" operator="equal">
      <formula>W6</formula>
    </cfRule>
  </conditionalFormatting>
  <conditionalFormatting sqref="G7:G10">
    <cfRule type="cellIs" dxfId="0" priority="1" operator="equal">
      <formula>W7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Abrechnung</vt:lpstr>
      <vt:lpstr>Februar</vt:lpstr>
      <vt:lpstr>März</vt:lpstr>
      <vt:lpstr>April</vt:lpstr>
      <vt:lpstr>bedingte Formatierung</vt:lpstr>
      <vt:lpstr>bedingte Formatierung 2</vt:lpstr>
      <vt:lpstr>Kuchenverkauf</vt:lpstr>
      <vt:lpstr>Provision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Michael Wirsing</cp:lastModifiedBy>
  <dcterms:created xsi:type="dcterms:W3CDTF">2023-02-08T07:29:07Z</dcterms:created>
  <dcterms:modified xsi:type="dcterms:W3CDTF">2026-03-10T14:57:03Z</dcterms:modified>
</cp:coreProperties>
</file>